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/>
  <c r="C59" i="3"/>
  <c r="D22" i="3"/>
  <c r="C22" i="3"/>
  <c r="D61" i="3"/>
  <c r="C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<sst xmlns="http://schemas.openxmlformats.org/spreadsheetml/2006/main" count="74" uniqueCount="58">
  <si>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</si>
  <si>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</si>
  <si>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</si>
  <si>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</si>
  <si>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</si>
  <si>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</si>
  <si>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</si>
  <si>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</si>
  <si>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</si>
  <si>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</si>
  <si>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</si>
  <si>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</si>
  <si>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</si>
  <si>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</si>
  <si>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</si>
  <si>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</si>
  <si>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</si>
  <si>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</si>
  <si>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</si>
  <si>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</si>
  <si>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</si>
  <si>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</si>
  <si>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</si>
  <si>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</si>
  <si>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</si>
  <si>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</si>
  <si>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</si>
  <si>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</si>
  <si>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</si>
  <si>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</si>
  <si>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</si>
  <si>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</si>
  <si>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</si>
  <si>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</si>
  <si>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</si>
  <si>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</si>
  <si>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</si>
  <si>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</si>
  <si>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</si>
  <si>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</si>
  <si>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</si>
  <si>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</si>
  <si>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</si>
  <si>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</si>
  <si>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</si>
  <si>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</si>
  <si>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</si>
  <si>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</si>
  <si>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</si>
  <si>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</si>
  <si>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</si>
  <si>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</si>
  <si>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</si>
  <si>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</si>
  <si>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</si>
  <si>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</si>
  <si>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JUNTA DE AGUA POTABLE Y ALCANTARILLADO DE COMONFORT, GTO.
ESTADO DE ACTIVIDADES
Del 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</si>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</sst>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0" applyFont="1" applyAlignment="1">
      <alignment vertical="center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67</xdr:row>
      <xdr:rowOff>47625</xdr:rowOff>
    </xdr:from>
    <xdr:to>
      <xdr:col>2</xdr:col>
      <xdr:colOff>1362075</xdr:colOff>
      <xdr:row>72</xdr:row>
      <xdr:rowOff>104140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800100" y="10420350"/>
          <a:ext cx="5572125" cy="770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56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15873149.369999999</v>
      </c>
      <c r="D4" s="28">
        <f>SUM(D5:D11)</f>
        <v>24925236.369999997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68367.839999999997</v>
      </c>
      <c r="D9" s="30">
        <v>42352.08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15804781.529999999</v>
      </c>
      <c r="D11" s="30">
        <v>24882884.289999999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0</v>
      </c>
      <c r="D12" s="28">
        <f>SUM(D13:D14)</f>
        <v>599197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0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599197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91107.71</v>
      </c>
      <c r="D15" s="28">
        <f>SUM(D16:D20)</f>
        <v>27286.32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91107.71</v>
      </c>
      <c r="D17" s="30">
        <v>27286.32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15964257.08</v>
      </c>
      <c r="D22" s="3">
        <f>SUM(D4+D12+D15)</f>
        <v>25551719.689999998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11763746.460000001</v>
      </c>
      <c r="D25" s="28">
        <f>SUM(D26:D28)</f>
        <v>22802794.049999997</v>
      </c>
      <c r="E25" s="31" t="s">
        <v>55</v>
      </c>
    </row>
    <row r="26" spans="1:5" x14ac:dyDescent="0.2">
      <c r="A26" s="19"/>
      <c r="B26" s="20" t="s">
        <v>37</v>
      </c>
      <c r="C26" s="29">
        <v>4013085.42</v>
      </c>
      <c r="D26" s="30">
        <v>9218932.5399999991</v>
      </c>
      <c r="E26" s="31">
        <v>5110</v>
      </c>
    </row>
    <row r="27" spans="1:5" x14ac:dyDescent="0.2">
      <c r="A27" s="19"/>
      <c r="B27" s="20" t="s">
        <v>16</v>
      </c>
      <c r="C27" s="29">
        <v>706235.34</v>
      </c>
      <c r="D27" s="30">
        <v>2227046.38</v>
      </c>
      <c r="E27" s="31">
        <v>5120</v>
      </c>
    </row>
    <row r="28" spans="1:5" x14ac:dyDescent="0.2">
      <c r="A28" s="19"/>
      <c r="B28" s="20" t="s">
        <v>17</v>
      </c>
      <c r="C28" s="29">
        <v>7044425.7000000002</v>
      </c>
      <c r="D28" s="30">
        <v>11356815.130000001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43000.160000000003</v>
      </c>
      <c r="D29" s="28">
        <f>SUM(D30:D38)</f>
        <v>58395.57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0</v>
      </c>
      <c r="D33" s="30">
        <v>0</v>
      </c>
      <c r="E33" s="31">
        <v>5240</v>
      </c>
    </row>
    <row r="34" spans="1:5" x14ac:dyDescent="0.2">
      <c r="A34" s="19"/>
      <c r="B34" s="20" t="s">
        <v>22</v>
      </c>
      <c r="C34" s="29">
        <v>43000.160000000003</v>
      </c>
      <c r="D34" s="30">
        <v>58395.57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1225484.6299999999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1189892.75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35591.879999999997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585849.01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585849.01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11806746.620000001</v>
      </c>
      <c r="D59" s="3">
        <f>SUM(D56+D49+D43+D39+D29+D25)</f>
        <v>24672523.259999998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4157510.459999999</v>
      </c>
      <c r="D61" s="28">
        <f>D22-D59</f>
        <v>879196.4299999997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A63" s="33" t="s">
        <v>57</v>
      </c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toshiba_lap_inf</cp:lastModifiedBy>
  <cp:lastPrinted>2020-07-30T22:08:21Z</cp:lastPrinted>
  <dcterms:created xsi:type="dcterms:W3CDTF">2012-12-11T20:29:16Z</dcterms:created>
  <dcterms:modified xsi:type="dcterms:W3CDTF">2020-08-06T15:28:42Z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